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<sst xmlns="http://schemas.openxmlformats.org/spreadsheetml/2006/main" count="61" uniqueCount="61">
  <si>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Улу-Юльского сельского поселения</t>
  </si>
  <si>
    <t>Код классификации</t>
  </si>
  <si>
    <t>Наименование показатилей</t>
  </si>
  <si>
    <t>План</t>
  </si>
  <si>
    <t>Факт</t>
  </si>
  <si>
    <t>% исполнения</t>
  </si>
  <si>
    <t>Расходы</t>
  </si>
  <si>
    <t>0100</t>
  </si>
  <si>
    <t>0102</t>
  </si>
  <si>
    <t>0104</t>
  </si>
  <si>
    <t>0200</t>
  </si>
  <si>
    <t>0203</t>
  </si>
  <si>
    <t>0500</t>
  </si>
  <si>
    <t>0501</t>
  </si>
  <si>
    <t>0502</t>
  </si>
  <si>
    <t>0503</t>
  </si>
  <si>
    <t xml:space="preserve"> 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</si>
  <si>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</si>
  <si>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</si>
  <si>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</si>
  <si>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</si>
  <si>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</si>
  <si>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</si>
  <si>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</si>
  <si>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</si>
  <si>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</si>
  <si>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</si>
  <si>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 xml:space="preserve">Социальная политика </t>
  </si>
  <si>
    <t>Социальное обеспечение населения</t>
  </si>
  <si>
    <t>0111</t>
  </si>
  <si>
    <t>0113</t>
  </si>
  <si>
    <t>0400</t>
  </si>
  <si>
    <t>Национальная экономика</t>
  </si>
  <si>
    <t>1004</t>
  </si>
  <si>
    <t>Охрана семьи и детства</t>
  </si>
  <si>
    <t>1100</t>
  </si>
  <si>
    <t>1101</t>
  </si>
  <si>
    <t>ИТОГО РАСХОДОВ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</si>
  <si>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</si>
  <si>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</si>
  <si>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</si>
  <si>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Совета</t>
  </si>
  <si>
    <t>0409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</si>
  <si>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</si>
  <si>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</si>
  <si>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</si>
  <si>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</si>
  <si>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</si>
  <si>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</si>
  <si>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 xml:space="preserve">Физическая культура </t>
  </si>
  <si>
    <t>1400</t>
  </si>
  <si>
    <t>Межбюджетные трансферты общего характера бюджета субъектов Российской Федерации и муниципальных образований</t>
  </si>
  <si>
    <t>Прочие межбюджетные трансферты общего характера</t>
  </si>
  <si>
    <t>руб.</t>
  </si>
  <si>
    <t>Дорожное хозяйство (дорожные фонды)</t>
  </si>
  <si>
    <t xml:space="preserve">  Приложение 3</t>
  </si>
  <si>
    <t>0410</t>
  </si>
  <si>
    <t>Связь и информатика</t>
  </si>
  <si>
    <t>удельный вес</t>
  </si>
  <si>
    <t>Расходы местного бюджета по разделам и подразделам классификации расходов бюджета за  2021 года.</t>
  </si>
  <si>
    <t>от 26.01.2022г.   № 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</si>
</sst>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6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9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0">
      <selection activeCell="K14" sqref="K14"/>
    </sheetView>
  </sheetViews>
  <sheetFormatPr defaultColWidth="9.00390625" defaultRowHeight="12.75"/>
  <cols>
    <col min="1" max="1" width="9.875" style="0" customWidth="1"/>
    <col min="2" max="2" width="45.875" style="0" customWidth="1"/>
    <col min="3" max="3" width="13.875" style="0" customWidth="1"/>
    <col min="4" max="4" width="14.875" style="0" customWidth="1"/>
    <col min="5" max="5" width="9.25390625" style="0" customWidth="1"/>
    <col min="6" max="6" width="9.125" style="0" customWidth="1"/>
    <col min="8" max="8" width="9.25390625" style="0" bestFit="1" customWidth="1"/>
  </cols>
  <sheetData>
    <row r="1" ht="12.75">
      <c r="E1" s="1" t="s">
        <v>55</v>
      </c>
    </row>
    <row r="2" ht="12.75">
      <c r="E2" s="1" t="s">
        <v>41</v>
      </c>
    </row>
    <row r="3" ht="12.75">
      <c r="E3" s="1" t="s">
        <v>0</v>
      </c>
    </row>
    <row r="4" ht="12.75">
      <c r="E4" s="1" t="s">
        <v>60</v>
      </c>
    </row>
    <row r="6" spans="1:5" ht="33" customHeight="1">
      <c r="A6" s="37" t="s">
        <v>59</v>
      </c>
      <c r="B6" s="37"/>
      <c r="C6" s="37"/>
      <c r="D6" s="37"/>
      <c r="E6" s="37"/>
    </row>
    <row r="7" ht="12.75" customHeight="1">
      <c r="B7" s="2"/>
    </row>
    <row r="8" ht="12.75">
      <c r="E8" t="s">
        <v>53</v>
      </c>
    </row>
    <row r="9" spans="1:6" ht="37.5" customHeight="1">
      <c r="A9" s="5" t="s">
        <v>1</v>
      </c>
      <c r="B9" s="6" t="s">
        <v>2</v>
      </c>
      <c r="C9" s="6" t="s">
        <v>3</v>
      </c>
      <c r="D9" s="6" t="s">
        <v>4</v>
      </c>
      <c r="E9" s="5" t="s">
        <v>5</v>
      </c>
      <c r="F9" s="33" t="s">
        <v>58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32"/>
    </row>
    <row r="11" spans="1:6" ht="12.75">
      <c r="A11" s="7"/>
      <c r="B11" s="8" t="s">
        <v>6</v>
      </c>
      <c r="C11" s="3"/>
      <c r="D11" s="3"/>
      <c r="E11" s="3"/>
      <c r="F11" s="32"/>
    </row>
    <row r="12" spans="1:6" ht="15.75">
      <c r="A12" s="9" t="s">
        <v>7</v>
      </c>
      <c r="B12" s="10" t="s">
        <v>16</v>
      </c>
      <c r="C12" s="24">
        <f>C13+C14+C15+C16+C17</f>
        <v>4937564.5200000005</v>
      </c>
      <c r="D12" s="24">
        <f>D13+D14+D15+D16+D17</f>
        <v>4937564.5200000005</v>
      </c>
      <c r="E12" s="31">
        <f>D12/C12*100</f>
        <v>100</v>
      </c>
      <c r="F12" s="36">
        <f>D12*F37/D37</f>
        <v>16.369035220282136</v>
      </c>
    </row>
    <row r="13" spans="1:6" ht="49.5" customHeight="1">
      <c r="A13" s="11" t="s">
        <v>8</v>
      </c>
      <c r="B13" s="12" t="s">
        <v>17</v>
      </c>
      <c r="C13" s="25">
        <v>524293.21</v>
      </c>
      <c r="D13" s="25">
        <v>524293.21</v>
      </c>
      <c r="E13" s="31">
        <f aca="true" t="shared" si="0" ref="E13:E36">D13/C13*100</f>
        <v>100</v>
      </c>
      <c r="F13" s="34">
        <f>D13*F37/D37</f>
        <v>1.7381391140271676</v>
      </c>
    </row>
    <row r="14" spans="1:6" ht="82.5" customHeight="1">
      <c r="A14" s="11" t="s">
        <v>9</v>
      </c>
      <c r="B14" s="20" t="s">
        <v>43</v>
      </c>
      <c r="C14" s="25">
        <v>3870683.24</v>
      </c>
      <c r="D14" s="25">
        <v>3870683.24</v>
      </c>
      <c r="E14" s="31">
        <f t="shared" si="0"/>
        <v>100</v>
      </c>
      <c r="F14" s="34">
        <f>D14*F37/D37</f>
        <v>12.83210579334683</v>
      </c>
    </row>
    <row r="15" spans="1:6" ht="30.75" customHeight="1">
      <c r="A15" s="11" t="s">
        <v>44</v>
      </c>
      <c r="B15" s="22" t="s">
        <v>45</v>
      </c>
      <c r="C15" s="25">
        <v>10000</v>
      </c>
      <c r="D15" s="25">
        <v>10000</v>
      </c>
      <c r="E15" s="31">
        <f t="shared" si="0"/>
        <v>100</v>
      </c>
      <c r="F15" s="34">
        <f>D15*F37/D37</f>
        <v>0.03315204318642936</v>
      </c>
    </row>
    <row r="16" spans="1:6" ht="25.5" customHeight="1" hidden="1">
      <c r="A16" s="11" t="s">
        <v>29</v>
      </c>
      <c r="B16" s="12" t="s">
        <v>18</v>
      </c>
      <c r="C16" s="25">
        <v>0</v>
      </c>
      <c r="D16" s="25">
        <v>0</v>
      </c>
      <c r="E16" s="31" t="e">
        <f t="shared" si="0"/>
        <v>#DIV/0!</v>
      </c>
      <c r="F16" s="34"/>
    </row>
    <row r="17" spans="1:6" ht="20.25" customHeight="1">
      <c r="A17" s="11" t="s">
        <v>30</v>
      </c>
      <c r="B17" s="12" t="s">
        <v>19</v>
      </c>
      <c r="C17" s="25">
        <v>532588.07</v>
      </c>
      <c r="D17" s="25">
        <v>532588.07</v>
      </c>
      <c r="E17" s="31">
        <f t="shared" si="0"/>
        <v>100</v>
      </c>
      <c r="F17" s="34">
        <f>D17*F37/D37</f>
        <v>1.765638269721706</v>
      </c>
    </row>
    <row r="18" spans="1:6" ht="15.75">
      <c r="A18" s="9" t="s">
        <v>10</v>
      </c>
      <c r="B18" s="13" t="s">
        <v>20</v>
      </c>
      <c r="C18" s="24">
        <f>C19</f>
        <v>284900</v>
      </c>
      <c r="D18" s="24">
        <f>D19</f>
        <v>284900</v>
      </c>
      <c r="E18" s="31">
        <f t="shared" si="0"/>
        <v>100</v>
      </c>
      <c r="F18" s="36">
        <f>D18*F37/D37</f>
        <v>0.9445017103813723</v>
      </c>
    </row>
    <row r="19" spans="1:6" ht="31.5">
      <c r="A19" s="11" t="s">
        <v>11</v>
      </c>
      <c r="B19" s="12" t="s">
        <v>21</v>
      </c>
      <c r="C19" s="25">
        <v>284900</v>
      </c>
      <c r="D19" s="25">
        <v>284900</v>
      </c>
      <c r="E19" s="31">
        <f t="shared" si="0"/>
        <v>100</v>
      </c>
      <c r="F19" s="34">
        <f>D19*F37/D37</f>
        <v>0.9445017103813723</v>
      </c>
    </row>
    <row r="20" spans="1:6" ht="23.25" customHeight="1">
      <c r="A20" s="9" t="s">
        <v>38</v>
      </c>
      <c r="B20" s="13" t="s">
        <v>46</v>
      </c>
      <c r="C20" s="24">
        <f>C21</f>
        <v>0</v>
      </c>
      <c r="D20" s="24">
        <f>D21</f>
        <v>0</v>
      </c>
      <c r="E20" s="31" t="e">
        <f t="shared" si="0"/>
        <v>#DIV/0!</v>
      </c>
      <c r="F20" s="34"/>
    </row>
    <row r="21" spans="1:6" ht="50.25" customHeight="1">
      <c r="A21" s="11" t="s">
        <v>39</v>
      </c>
      <c r="B21" s="21" t="s">
        <v>40</v>
      </c>
      <c r="C21" s="25">
        <v>0</v>
      </c>
      <c r="D21" s="25">
        <v>0</v>
      </c>
      <c r="E21" s="31" t="e">
        <f t="shared" si="0"/>
        <v>#DIV/0!</v>
      </c>
      <c r="F21" s="34"/>
    </row>
    <row r="22" spans="1:6" ht="18.75" customHeight="1">
      <c r="A22" s="9" t="s">
        <v>31</v>
      </c>
      <c r="B22" s="13" t="s">
        <v>32</v>
      </c>
      <c r="C22" s="24">
        <f>C23+C25+C24</f>
        <v>4507010.32</v>
      </c>
      <c r="D22" s="24">
        <f>D23+D25+D24</f>
        <v>4485010.32</v>
      </c>
      <c r="E22" s="31">
        <f t="shared" si="0"/>
        <v>99.51187154148784</v>
      </c>
      <c r="F22" s="36">
        <f>D22*F37/D37</f>
        <v>14.868725582022135</v>
      </c>
    </row>
    <row r="23" spans="1:6" ht="15.75">
      <c r="A23" s="11" t="s">
        <v>42</v>
      </c>
      <c r="B23" s="12" t="s">
        <v>54</v>
      </c>
      <c r="C23" s="25">
        <v>785010.32</v>
      </c>
      <c r="D23" s="25">
        <v>785010.32</v>
      </c>
      <c r="E23" s="31">
        <f t="shared" si="0"/>
        <v>100</v>
      </c>
      <c r="F23" s="34">
        <f>D23*F37/D37</f>
        <v>2.602469603043273</v>
      </c>
    </row>
    <row r="24" spans="1:6" ht="15.75">
      <c r="A24" s="11" t="s">
        <v>56</v>
      </c>
      <c r="B24" s="12" t="s">
        <v>57</v>
      </c>
      <c r="C24" s="25">
        <v>3722000</v>
      </c>
      <c r="D24" s="25">
        <v>3700000</v>
      </c>
      <c r="E24" s="31">
        <f t="shared" si="0"/>
        <v>99.40891993551854</v>
      </c>
      <c r="F24" s="34"/>
    </row>
    <row r="25" spans="1:6" ht="39" customHeight="1" hidden="1">
      <c r="A25" s="11" t="s">
        <v>47</v>
      </c>
      <c r="B25" s="20" t="s">
        <v>48</v>
      </c>
      <c r="C25" s="25">
        <v>0</v>
      </c>
      <c r="D25" s="25">
        <v>0</v>
      </c>
      <c r="E25" s="31" t="e">
        <f t="shared" si="0"/>
        <v>#DIV/0!</v>
      </c>
      <c r="F25" s="34"/>
    </row>
    <row r="26" spans="1:6" ht="19.5" customHeight="1">
      <c r="A26" s="9" t="s">
        <v>12</v>
      </c>
      <c r="B26" s="13" t="s">
        <v>22</v>
      </c>
      <c r="C26" s="24">
        <f>C27+C28+C29</f>
        <v>20434578.53</v>
      </c>
      <c r="D26" s="24">
        <f>D27+D28+D29</f>
        <v>20434578.53</v>
      </c>
      <c r="E26" s="31">
        <f t="shared" si="0"/>
        <v>100</v>
      </c>
      <c r="F26" s="36">
        <f>D26*F37/D37</f>
        <v>67.74480299230422</v>
      </c>
    </row>
    <row r="27" spans="1:6" ht="15.75">
      <c r="A27" s="11" t="s">
        <v>13</v>
      </c>
      <c r="B27" s="12" t="s">
        <v>23</v>
      </c>
      <c r="C27" s="25">
        <v>175000</v>
      </c>
      <c r="D27" s="25">
        <v>175000</v>
      </c>
      <c r="E27" s="31">
        <f t="shared" si="0"/>
        <v>100</v>
      </c>
      <c r="F27" s="34">
        <f>D27*F37/D37</f>
        <v>0.5801607557625137</v>
      </c>
    </row>
    <row r="28" spans="1:6" ht="15.75">
      <c r="A28" s="11" t="s">
        <v>14</v>
      </c>
      <c r="B28" s="12" t="s">
        <v>24</v>
      </c>
      <c r="C28" s="25">
        <v>20259578.53</v>
      </c>
      <c r="D28" s="25">
        <v>20259578.53</v>
      </c>
      <c r="E28" s="31">
        <f t="shared" si="0"/>
        <v>100</v>
      </c>
      <c r="F28" s="34">
        <f>D28*F37/D37</f>
        <v>67.1646422365417</v>
      </c>
    </row>
    <row r="29" spans="1:6" ht="21.75" customHeight="1" hidden="1">
      <c r="A29" s="11" t="s">
        <v>15</v>
      </c>
      <c r="B29" s="12" t="s">
        <v>25</v>
      </c>
      <c r="C29" s="25">
        <v>0</v>
      </c>
      <c r="D29" s="25">
        <v>0</v>
      </c>
      <c r="E29" s="31" t="e">
        <f t="shared" si="0"/>
        <v>#DIV/0!</v>
      </c>
      <c r="F29" s="34">
        <v>0</v>
      </c>
    </row>
    <row r="30" spans="1:6" ht="0.75" customHeight="1" hidden="1">
      <c r="A30" s="9">
        <v>1000</v>
      </c>
      <c r="B30" s="13" t="s">
        <v>27</v>
      </c>
      <c r="C30" s="24">
        <f>C31+C32</f>
        <v>0</v>
      </c>
      <c r="D30" s="24">
        <f>D31+D32</f>
        <v>0</v>
      </c>
      <c r="E30" s="31" t="e">
        <f t="shared" si="0"/>
        <v>#DIV/0!</v>
      </c>
      <c r="F30" s="34"/>
    </row>
    <row r="31" spans="1:6" ht="21" customHeight="1" hidden="1">
      <c r="A31" s="11">
        <v>1003</v>
      </c>
      <c r="B31" s="12" t="s">
        <v>28</v>
      </c>
      <c r="C31" s="25">
        <v>0</v>
      </c>
      <c r="D31" s="25">
        <v>0</v>
      </c>
      <c r="E31" s="31" t="e">
        <f t="shared" si="0"/>
        <v>#DIV/0!</v>
      </c>
      <c r="F31" s="34"/>
    </row>
    <row r="32" spans="1:6" ht="21" customHeight="1" hidden="1">
      <c r="A32" s="11" t="s">
        <v>33</v>
      </c>
      <c r="B32" s="12" t="s">
        <v>34</v>
      </c>
      <c r="C32" s="25">
        <v>0</v>
      </c>
      <c r="D32" s="25">
        <v>0</v>
      </c>
      <c r="E32" s="31" t="e">
        <f t="shared" si="0"/>
        <v>#DIV/0!</v>
      </c>
      <c r="F32" s="34"/>
    </row>
    <row r="33" spans="1:6" ht="19.5" customHeight="1" hidden="1">
      <c r="A33" s="9" t="s">
        <v>35</v>
      </c>
      <c r="B33" s="13" t="s">
        <v>26</v>
      </c>
      <c r="C33" s="24">
        <f>C34</f>
        <v>0</v>
      </c>
      <c r="D33" s="24">
        <f>D34</f>
        <v>0</v>
      </c>
      <c r="E33" s="31" t="e">
        <f t="shared" si="0"/>
        <v>#DIV/0!</v>
      </c>
      <c r="F33" s="34"/>
    </row>
    <row r="34" spans="1:6" ht="19.5" customHeight="1" hidden="1">
      <c r="A34" s="11" t="s">
        <v>36</v>
      </c>
      <c r="B34" s="12" t="s">
        <v>49</v>
      </c>
      <c r="C34" s="25">
        <v>0</v>
      </c>
      <c r="D34" s="25">
        <v>0</v>
      </c>
      <c r="E34" s="31" t="e">
        <f t="shared" si="0"/>
        <v>#DIV/0!</v>
      </c>
      <c r="F34" s="34"/>
    </row>
    <row r="35" spans="1:6" ht="51.75" customHeight="1">
      <c r="A35" s="9" t="s">
        <v>50</v>
      </c>
      <c r="B35" s="14" t="s">
        <v>51</v>
      </c>
      <c r="C35" s="24">
        <f>C36</f>
        <v>22000</v>
      </c>
      <c r="D35" s="24">
        <f>D36</f>
        <v>22000</v>
      </c>
      <c r="E35" s="31">
        <f t="shared" si="0"/>
        <v>100</v>
      </c>
      <c r="F35" s="36">
        <f>D35*F37/D37</f>
        <v>0.07293449501014458</v>
      </c>
    </row>
    <row r="36" spans="1:6" ht="39" customHeight="1">
      <c r="A36" s="28">
        <v>1403</v>
      </c>
      <c r="B36" s="29" t="s">
        <v>52</v>
      </c>
      <c r="C36" s="26">
        <v>22000</v>
      </c>
      <c r="D36" s="26">
        <v>22000</v>
      </c>
      <c r="E36" s="31">
        <f t="shared" si="0"/>
        <v>100</v>
      </c>
      <c r="F36" s="34"/>
    </row>
    <row r="37" spans="1:7" ht="15.75">
      <c r="A37" s="3"/>
      <c r="B37" s="14" t="s">
        <v>37</v>
      </c>
      <c r="C37" s="27">
        <f>C12+C18+C22+C26+C30+C33+C20+C35</f>
        <v>30186053.37</v>
      </c>
      <c r="D37" s="27">
        <f>D12+D18+D22+D26+D30+D33+D20+D35</f>
        <v>30164053.37</v>
      </c>
      <c r="E37" s="31">
        <f>D37/C37*100</f>
        <v>99.92711866062668</v>
      </c>
      <c r="F37" s="34">
        <v>100</v>
      </c>
      <c r="G37" s="35">
        <f>F12+F18+F20+F22+F26+F35</f>
        <v>100</v>
      </c>
    </row>
    <row r="38" spans="1:5" ht="15.75">
      <c r="A38" s="18"/>
      <c r="B38" s="18"/>
      <c r="C38" s="23"/>
      <c r="D38" s="23"/>
      <c r="E38" s="19"/>
    </row>
    <row r="39" spans="1:5" ht="15.75">
      <c r="A39" s="15"/>
      <c r="B39" s="16"/>
      <c r="C39" s="17"/>
      <c r="D39" s="17"/>
      <c r="E39" s="17"/>
    </row>
    <row r="40" spans="1:9" ht="18.75">
      <c r="A40" s="30"/>
      <c r="B40" s="30"/>
      <c r="C40" s="30"/>
      <c r="D40" s="30"/>
      <c r="E40" s="30"/>
      <c r="F40" s="30"/>
      <c r="G40" s="30"/>
      <c r="H40" s="30"/>
      <c r="I40" s="30"/>
    </row>
    <row r="41" spans="1:5" ht="15.75">
      <c r="A41" s="18"/>
      <c r="B41" s="18"/>
      <c r="C41" s="17"/>
      <c r="D41" s="17"/>
      <c r="E41" s="17"/>
    </row>
    <row r="42" spans="1:5" ht="15.75">
      <c r="A42" s="18"/>
      <c r="B42" s="18"/>
      <c r="C42" s="17"/>
      <c r="D42" s="17"/>
      <c r="E42" s="17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</sheetData>
  <sheetProtection/>
  <mergeCells count="1">
    <mergeCell ref="A6:E6"/>
  </mergeCells>
  <printOptions/>
  <pageMargins left="0.75" right="0.75" top="0.7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М</cp:lastModifiedBy>
  <cp:lastPrinted>2022-01-26T03:45:18Z</cp:lastPrinted>
  <dcterms:created xsi:type="dcterms:W3CDTF">2011-05-11T02:02:31Z</dcterms:created>
  <dcterms:modified xsi:type="dcterms:W3CDTF">2022-02-01T05:16:34Z</dcterms:modified>
  <cp:category/>
  <cp:version/>
  <cp:contentType/>
  <cp:contentStatus/>
</cp:coreProperties>
</file>